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Приложение № 1" sheetId="1" r:id="rId1"/>
  </sheets>
  <definedNames>
    <definedName name="_xlnm._FilterDatabase" localSheetId="0" hidden="1">'Приложение № 1'!$A$10:$R$10</definedName>
    <definedName name="_xlnm.Print_Area" localSheetId="0">'Приложение № 1'!$B$9:$R$11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4" i="1"/>
  <c r="M19" i="1"/>
  <c r="M15" i="1"/>
  <c r="M14" i="1"/>
  <c r="M11" i="1"/>
  <c r="M12" i="1"/>
  <c r="K12" i="1" s="1"/>
  <c r="M13" i="1"/>
  <c r="K13" i="1" s="1"/>
  <c r="M16" i="1"/>
  <c r="K16" i="1" s="1"/>
  <c r="M17" i="1"/>
  <c r="K17" i="1" s="1"/>
  <c r="M18" i="1"/>
  <c r="L18" i="1" s="1"/>
  <c r="M20" i="1"/>
  <c r="K20" i="1" s="1"/>
  <c r="M21" i="1"/>
  <c r="K21" i="1" s="1"/>
  <c r="M22" i="1"/>
  <c r="K22" i="1" s="1"/>
  <c r="M23" i="1"/>
  <c r="K23" i="1" s="1"/>
  <c r="M25" i="1"/>
  <c r="K25" i="1" s="1"/>
  <c r="M26" i="1"/>
  <c r="L26" i="1" s="1"/>
  <c r="M27" i="1"/>
  <c r="K27" i="1" s="1"/>
  <c r="M28" i="1"/>
  <c r="K28" i="1" s="1"/>
  <c r="M30" i="1"/>
  <c r="L30" i="1" s="1"/>
  <c r="M31" i="1"/>
  <c r="K31" i="1" s="1"/>
  <c r="L31" i="1" l="1"/>
  <c r="L28" i="1"/>
  <c r="L27" i="1"/>
  <c r="L16" i="1"/>
  <c r="L17" i="1"/>
  <c r="K26" i="1"/>
  <c r="L20" i="1"/>
  <c r="K14" i="1"/>
  <c r="L14" i="1"/>
  <c r="K15" i="1"/>
  <c r="L15" i="1"/>
  <c r="K24" i="1"/>
  <c r="L24" i="1"/>
  <c r="L11" i="1"/>
  <c r="K11" i="1"/>
  <c r="L29" i="1"/>
  <c r="K29" i="1"/>
  <c r="L19" i="1"/>
  <c r="K19" i="1"/>
  <c r="K30" i="1"/>
  <c r="K18" i="1"/>
  <c r="L25" i="1"/>
  <c r="L13" i="1"/>
  <c r="L23" i="1"/>
  <c r="L12" i="1"/>
  <c r="L21" i="1"/>
  <c r="L22" i="1"/>
</calcChain>
</file>

<file path=xl/sharedStrings.xml><?xml version="1.0" encoding="utf-8"?>
<sst xmlns="http://schemas.openxmlformats.org/spreadsheetml/2006/main" count="104" uniqueCount="64">
  <si>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</si>
  <si>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</si>
  <si>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</si>
  <si>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</si>
  <si>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</si>
  <si>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</si>
  <si>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</si>
  <si>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</si>
  <si>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</si>
  <si>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</si>
  <si>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</si>
  <si>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Количество к закупу</t>
  </si>
  <si>
    <t>График поставки</t>
  </si>
  <si>
    <t>Стационар</t>
  </si>
  <si>
    <t>ампула</t>
  </si>
  <si>
    <t>с 1 по 15 апреля 2024</t>
  </si>
  <si>
    <t>с 1 по 15 июня 2024</t>
  </si>
  <si>
    <t>с 1 по 15 августа 2024</t>
  </si>
  <si>
    <t>с 15 по 29 февраля 2024</t>
  </si>
  <si>
    <t>с 1 по 15 октября 2024</t>
  </si>
  <si>
    <t>АЛО; Стационар</t>
  </si>
  <si>
    <t>Пегинтерферон - альфа 2а</t>
  </si>
  <si>
    <t>раствор для инъекций 180 мкг/0,5 мл во флаконах/шприц-тюбиках для однократного применения 0,5 мл. С каждой единицей препарата дополнительно предоставляется 42 таблеток/капсул рибавирина 200 мг</t>
  </si>
  <si>
    <t>флакон/ шприц-тюбик</t>
  </si>
  <si>
    <t>Бензилпенициллин</t>
  </si>
  <si>
    <t>порошок для приготовления раствора для инъекций 1 000 000 ЕД</t>
  </si>
  <si>
    <t>флакон</t>
  </si>
  <si>
    <t>таблетка 50 мг</t>
  </si>
  <si>
    <t>таблетка</t>
  </si>
  <si>
    <t>Хлорамфеникол</t>
  </si>
  <si>
    <t>порошок для приготовления раствора для инъекций 1000 мг</t>
  </si>
  <si>
    <t>Цефазолин</t>
  </si>
  <si>
    <t>порошок для приготовления раствора для инъекций 1 г</t>
  </si>
  <si>
    <t>Цефподоксим</t>
  </si>
  <si>
    <t>таблетка 200 мг</t>
  </si>
  <si>
    <t>Тенофовира дизопроксил и Эмтрицитабин</t>
  </si>
  <si>
    <t>таблетка 300 мг/200 мг (дети, состоящие на диспансерном учете, принимают лекарственные препараты одного производителя по достижении 18 лет)</t>
  </si>
  <si>
    <t>таблетка 300 мг/200 мг (для больных из очага Туркестанской области и г. Шымкент, принимающих лекарственные препараты одного производителя на протяжении всей жизни )</t>
  </si>
  <si>
    <t>Орнидазол</t>
  </si>
  <si>
    <t>таблетки 250 мг</t>
  </si>
  <si>
    <t>Этамбутол</t>
  </si>
  <si>
    <t>таблетка 400 мг</t>
  </si>
  <si>
    <t>Кларитромицин</t>
  </si>
  <si>
    <t>порошок лиофилизированный для приготовления раствора для инфузий 500 мг</t>
  </si>
  <si>
    <t>Изониазид</t>
  </si>
  <si>
    <t>раствор для инъекций 10%, 5 мл</t>
  </si>
  <si>
    <t>таблетка 100 мг</t>
  </si>
  <si>
    <t>Канамицин</t>
  </si>
  <si>
    <t>Мидекамицин</t>
  </si>
  <si>
    <t>гранулы для приготовления суспензии для приема внутрь 175 мг/5 мл, 20 г</t>
  </si>
  <si>
    <t>Амоксициллин и клавулановая кислота</t>
  </si>
  <si>
    <t>порошок для приготовления раствора для инъекций, 600 мг</t>
  </si>
  <si>
    <t>Цефиксим</t>
  </si>
  <si>
    <t>капсула 400 мг</t>
  </si>
  <si>
    <t>капсула</t>
  </si>
  <si>
    <t>Цефуроксим</t>
  </si>
  <si>
    <t>гранулы для приготовления суспензии для приема внутрь 125 мг/5мл</t>
  </si>
  <si>
    <t>Нитрофурантоин</t>
  </si>
  <si>
    <t>Метронидазол</t>
  </si>
  <si>
    <t>таблетка 250 мг</t>
  </si>
  <si>
    <t>Ампициллин</t>
  </si>
  <si>
    <t>порошок для приготовления раствора для инъекций 500 мг</t>
  </si>
  <si>
    <t>«СК-Фармация» ЖШС Басқарма Төрағасының
2024 жылғы «29» қаңтардағы № 03-02/50
бұйрығына 1 қосымша</t>
  </si>
  <si>
    <t>Приложение № 1 к приказу 
Председателя Правления ТОО «СК-Фармация» 
от «29» января 2024 года № 03-02/50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</si>
</sst>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4" fontId="6" fillId="2" borderId="5" xfId="2" applyNumberFormat="1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1"/>
  <sheetViews>
    <sheetView tabSelected="1" zoomScale="55" zoomScaleNormal="55" zoomScaleSheetLayoutView="70" workbookViewId="0">
      <selection activeCell="P2" sqref="P2:R7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49.85546875" style="2" customWidth="1"/>
    <col min="6" max="6" width="61.8554687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32.7109375" style="2" customWidth="1"/>
    <col min="12" max="12" width="32" style="2" customWidth="1"/>
    <col min="13" max="13" width="26.7109375" style="2" customWidth="1"/>
    <col min="14" max="18" width="23.7109375" style="2" customWidth="1"/>
    <col min="19" max="16384" width="9.140625" style="2"/>
  </cols>
  <sheetData>
    <row r="2" spans="2:18" ht="15.75" customHeight="1" x14ac:dyDescent="0.25">
      <c r="B2" s="27" t="s">
        <v>62</v>
      </c>
      <c r="C2" s="28"/>
      <c r="D2" s="28"/>
      <c r="E2" s="28"/>
      <c r="P2" s="18" t="s">
        <v>63</v>
      </c>
      <c r="Q2" s="18"/>
      <c r="R2" s="18"/>
    </row>
    <row r="3" spans="2:18" ht="15.75" customHeight="1" x14ac:dyDescent="0.25">
      <c r="B3" s="28"/>
      <c r="C3" s="28"/>
      <c r="D3" s="28"/>
      <c r="E3" s="28"/>
      <c r="P3" s="18"/>
      <c r="Q3" s="18"/>
      <c r="R3" s="18"/>
    </row>
    <row r="4" spans="2:18" ht="15.75" customHeight="1" x14ac:dyDescent="0.25">
      <c r="B4" s="28"/>
      <c r="C4" s="28"/>
      <c r="D4" s="28"/>
      <c r="E4" s="28"/>
      <c r="P4" s="18"/>
      <c r="Q4" s="18"/>
      <c r="R4" s="18"/>
    </row>
    <row r="5" spans="2:18" ht="15.75" customHeight="1" x14ac:dyDescent="0.25">
      <c r="B5" s="28"/>
      <c r="C5" s="28"/>
      <c r="D5" s="28"/>
      <c r="E5" s="28"/>
      <c r="P5" s="18"/>
      <c r="Q5" s="18"/>
      <c r="R5" s="18"/>
    </row>
    <row r="6" spans="2:18" ht="15.75" customHeight="1" x14ac:dyDescent="0.25">
      <c r="B6" s="28"/>
      <c r="C6" s="28"/>
      <c r="D6" s="28"/>
      <c r="E6" s="28"/>
      <c r="P6" s="18"/>
      <c r="Q6" s="18"/>
      <c r="R6" s="18"/>
    </row>
    <row r="7" spans="2:18" ht="15.75" customHeight="1" x14ac:dyDescent="0.25">
      <c r="B7" s="28"/>
      <c r="C7" s="28"/>
      <c r="D7" s="28"/>
      <c r="E7" s="28"/>
      <c r="P7" s="18"/>
      <c r="Q7" s="18"/>
      <c r="R7" s="18"/>
    </row>
    <row r="8" spans="2:18" ht="15.75" customHeight="1" x14ac:dyDescent="0.25">
      <c r="P8" s="8"/>
      <c r="Q8" s="9"/>
      <c r="R8" s="9"/>
    </row>
    <row r="9" spans="2:18" ht="45.75" customHeight="1" x14ac:dyDescent="0.25">
      <c r="B9" s="23" t="s">
        <v>5</v>
      </c>
      <c r="C9" s="25" t="s">
        <v>0</v>
      </c>
      <c r="D9" s="25" t="s">
        <v>6</v>
      </c>
      <c r="E9" s="24" t="s">
        <v>7</v>
      </c>
      <c r="F9" s="24" t="s">
        <v>8</v>
      </c>
      <c r="G9" s="24" t="s">
        <v>9</v>
      </c>
      <c r="H9" s="26" t="s">
        <v>10</v>
      </c>
      <c r="I9" s="19" t="s">
        <v>2</v>
      </c>
      <c r="J9" s="19" t="s">
        <v>1</v>
      </c>
      <c r="K9" s="24" t="s">
        <v>4</v>
      </c>
      <c r="L9" s="26" t="s">
        <v>3</v>
      </c>
      <c r="M9" s="23" t="s">
        <v>11</v>
      </c>
      <c r="N9" s="21" t="s">
        <v>12</v>
      </c>
      <c r="O9" s="22"/>
      <c r="P9" s="22"/>
      <c r="Q9" s="22"/>
      <c r="R9" s="22"/>
    </row>
    <row r="10" spans="2:18" ht="143.25" customHeight="1" x14ac:dyDescent="0.25">
      <c r="B10" s="23"/>
      <c r="C10" s="25"/>
      <c r="D10" s="25"/>
      <c r="E10" s="24"/>
      <c r="F10" s="24"/>
      <c r="G10" s="24"/>
      <c r="H10" s="26"/>
      <c r="I10" s="20"/>
      <c r="J10" s="20"/>
      <c r="K10" s="24"/>
      <c r="L10" s="26"/>
      <c r="M10" s="23"/>
      <c r="N10" s="10" t="s">
        <v>18</v>
      </c>
      <c r="O10" s="10" t="s">
        <v>15</v>
      </c>
      <c r="P10" s="10" t="s">
        <v>16</v>
      </c>
      <c r="Q10" s="10" t="s">
        <v>17</v>
      </c>
      <c r="R10" s="10" t="s">
        <v>19</v>
      </c>
    </row>
    <row r="11" spans="2:18" s="8" customFormat="1" ht="142.5" customHeight="1" x14ac:dyDescent="0.25">
      <c r="B11" s="3">
        <v>1</v>
      </c>
      <c r="C11" s="11">
        <v>240229</v>
      </c>
      <c r="D11" s="12" t="s">
        <v>20</v>
      </c>
      <c r="E11" s="13" t="s">
        <v>21</v>
      </c>
      <c r="F11" s="13" t="s">
        <v>22</v>
      </c>
      <c r="G11" s="14" t="s">
        <v>23</v>
      </c>
      <c r="H11" s="4">
        <v>64461.88</v>
      </c>
      <c r="I11" s="5">
        <v>59949.54</v>
      </c>
      <c r="J11" s="6">
        <v>58015.69</v>
      </c>
      <c r="K11" s="5">
        <f>I11*M11</f>
        <v>211322128.5</v>
      </c>
      <c r="L11" s="5">
        <f>J11*M11</f>
        <v>204505307.25</v>
      </c>
      <c r="M11" s="7">
        <f>SUM(N11:R11)</f>
        <v>3525</v>
      </c>
      <c r="N11" s="15">
        <v>2434</v>
      </c>
      <c r="O11" s="15">
        <v>271</v>
      </c>
      <c r="P11" s="15">
        <v>416</v>
      </c>
      <c r="Q11" s="15">
        <v>263</v>
      </c>
      <c r="R11" s="15">
        <v>141</v>
      </c>
    </row>
    <row r="12" spans="2:18" s="17" customFormat="1" ht="122.25" customHeight="1" x14ac:dyDescent="0.35">
      <c r="B12" s="3">
        <v>2</v>
      </c>
      <c r="C12" s="16">
        <v>241433</v>
      </c>
      <c r="D12" s="12" t="s">
        <v>13</v>
      </c>
      <c r="E12" s="13" t="s">
        <v>24</v>
      </c>
      <c r="F12" s="13" t="s">
        <v>25</v>
      </c>
      <c r="G12" s="14" t="s">
        <v>26</v>
      </c>
      <c r="H12" s="4">
        <v>41.96</v>
      </c>
      <c r="I12" s="5">
        <v>39.020000000000003</v>
      </c>
      <c r="J12" s="6">
        <v>37.76</v>
      </c>
      <c r="K12" s="5">
        <f t="shared" ref="K12:K31" si="0">I12*M12</f>
        <v>14249011.440000001</v>
      </c>
      <c r="L12" s="5">
        <f t="shared" ref="L12:L31" si="1">J12*M12</f>
        <v>13788894.719999999</v>
      </c>
      <c r="M12" s="7">
        <f t="shared" ref="M12:M31" si="2">SUM(N12:R12)</f>
        <v>365172</v>
      </c>
      <c r="N12" s="15">
        <v>132929</v>
      </c>
      <c r="O12" s="15">
        <v>67010</v>
      </c>
      <c r="P12" s="15">
        <v>63471</v>
      </c>
      <c r="Q12" s="15">
        <v>54071</v>
      </c>
      <c r="R12" s="15">
        <v>47691</v>
      </c>
    </row>
    <row r="13" spans="2:18" s="17" customFormat="1" ht="122.25" customHeight="1" x14ac:dyDescent="0.35">
      <c r="B13" s="3">
        <v>3</v>
      </c>
      <c r="C13" s="16">
        <v>240420</v>
      </c>
      <c r="D13" s="12" t="s">
        <v>13</v>
      </c>
      <c r="E13" s="13" t="s">
        <v>29</v>
      </c>
      <c r="F13" s="13" t="s">
        <v>30</v>
      </c>
      <c r="G13" s="14" t="s">
        <v>26</v>
      </c>
      <c r="H13" s="4">
        <v>425.58</v>
      </c>
      <c r="I13" s="5">
        <v>395.78</v>
      </c>
      <c r="J13" s="6">
        <v>383.02</v>
      </c>
      <c r="K13" s="5">
        <f t="shared" si="0"/>
        <v>4116903.5599999996</v>
      </c>
      <c r="L13" s="5">
        <f t="shared" si="1"/>
        <v>3984174.04</v>
      </c>
      <c r="M13" s="7">
        <f t="shared" si="2"/>
        <v>10402</v>
      </c>
      <c r="N13" s="15">
        <v>6052</v>
      </c>
      <c r="O13" s="15">
        <v>1610</v>
      </c>
      <c r="P13" s="15">
        <v>1250</v>
      </c>
      <c r="Q13" s="15">
        <v>510</v>
      </c>
      <c r="R13" s="15">
        <v>980</v>
      </c>
    </row>
    <row r="14" spans="2:18" s="17" customFormat="1" ht="122.25" customHeight="1" x14ac:dyDescent="0.35">
      <c r="B14" s="3">
        <v>4</v>
      </c>
      <c r="C14" s="16">
        <v>240461</v>
      </c>
      <c r="D14" s="12" t="s">
        <v>13</v>
      </c>
      <c r="E14" s="13" t="s">
        <v>31</v>
      </c>
      <c r="F14" s="13" t="s">
        <v>32</v>
      </c>
      <c r="G14" s="14" t="s">
        <v>26</v>
      </c>
      <c r="H14" s="4">
        <v>82.19</v>
      </c>
      <c r="I14" s="5">
        <v>76.430000000000007</v>
      </c>
      <c r="J14" s="6">
        <v>73.97</v>
      </c>
      <c r="K14" s="5">
        <f t="shared" si="0"/>
        <v>463972595.08000004</v>
      </c>
      <c r="L14" s="5">
        <f t="shared" si="1"/>
        <v>449039027.31999999</v>
      </c>
      <c r="M14" s="7">
        <f t="shared" si="2"/>
        <v>6070556</v>
      </c>
      <c r="N14" s="15">
        <v>1981720</v>
      </c>
      <c r="O14" s="15">
        <v>1127498</v>
      </c>
      <c r="P14" s="15">
        <v>1140138</v>
      </c>
      <c r="Q14" s="15">
        <v>1058492</v>
      </c>
      <c r="R14" s="15">
        <v>762708</v>
      </c>
    </row>
    <row r="15" spans="2:18" s="17" customFormat="1" ht="122.25" customHeight="1" x14ac:dyDescent="0.35">
      <c r="B15" s="3">
        <v>5</v>
      </c>
      <c r="C15" s="16">
        <v>240467</v>
      </c>
      <c r="D15" s="12" t="s">
        <v>13</v>
      </c>
      <c r="E15" s="13" t="s">
        <v>33</v>
      </c>
      <c r="F15" s="13" t="s">
        <v>34</v>
      </c>
      <c r="G15" s="14" t="s">
        <v>28</v>
      </c>
      <c r="H15" s="4">
        <v>99.61</v>
      </c>
      <c r="I15" s="5">
        <v>92.63</v>
      </c>
      <c r="J15" s="6">
        <v>89.64</v>
      </c>
      <c r="K15" s="5">
        <f t="shared" si="0"/>
        <v>101522.48</v>
      </c>
      <c r="L15" s="5">
        <f t="shared" si="1"/>
        <v>98245.440000000002</v>
      </c>
      <c r="M15" s="7">
        <f t="shared" si="2"/>
        <v>1096</v>
      </c>
      <c r="N15" s="15">
        <v>606</v>
      </c>
      <c r="O15" s="15">
        <v>230</v>
      </c>
      <c r="P15" s="15">
        <v>80</v>
      </c>
      <c r="Q15" s="15">
        <v>100</v>
      </c>
      <c r="R15" s="15">
        <v>80</v>
      </c>
    </row>
    <row r="16" spans="2:18" s="17" customFormat="1" ht="122.25" customHeight="1" x14ac:dyDescent="0.35">
      <c r="B16" s="3">
        <v>6</v>
      </c>
      <c r="C16" s="16">
        <v>240508</v>
      </c>
      <c r="D16" s="12" t="s">
        <v>20</v>
      </c>
      <c r="E16" s="13" t="s">
        <v>35</v>
      </c>
      <c r="F16" s="13" t="s">
        <v>36</v>
      </c>
      <c r="G16" s="14" t="s">
        <v>28</v>
      </c>
      <c r="H16" s="4">
        <v>817.5</v>
      </c>
      <c r="I16" s="5">
        <v>760.27</v>
      </c>
      <c r="J16" s="6">
        <v>735.75</v>
      </c>
      <c r="K16" s="5">
        <f t="shared" si="0"/>
        <v>4789701</v>
      </c>
      <c r="L16" s="5">
        <f t="shared" si="1"/>
        <v>4635225</v>
      </c>
      <c r="M16" s="7">
        <f t="shared" si="2"/>
        <v>6300</v>
      </c>
      <c r="N16" s="15">
        <v>3810</v>
      </c>
      <c r="O16" s="15">
        <v>360</v>
      </c>
      <c r="P16" s="15">
        <v>1050</v>
      </c>
      <c r="Q16" s="15">
        <v>1080</v>
      </c>
      <c r="R16" s="15">
        <v>0</v>
      </c>
    </row>
    <row r="17" spans="2:18" s="17" customFormat="1" ht="122.25" customHeight="1" x14ac:dyDescent="0.35">
      <c r="B17" s="3">
        <v>7</v>
      </c>
      <c r="C17" s="16">
        <v>240509</v>
      </c>
      <c r="D17" s="12" t="s">
        <v>20</v>
      </c>
      <c r="E17" s="13" t="s">
        <v>35</v>
      </c>
      <c r="F17" s="13" t="s">
        <v>37</v>
      </c>
      <c r="G17" s="14" t="s">
        <v>28</v>
      </c>
      <c r="H17" s="4">
        <v>817.5</v>
      </c>
      <c r="I17" s="5">
        <v>760.27</v>
      </c>
      <c r="J17" s="6">
        <v>735.75</v>
      </c>
      <c r="K17" s="5">
        <f t="shared" si="0"/>
        <v>3672104.1</v>
      </c>
      <c r="L17" s="5">
        <f t="shared" si="1"/>
        <v>3553672.5</v>
      </c>
      <c r="M17" s="7">
        <f t="shared" si="2"/>
        <v>4830</v>
      </c>
      <c r="N17" s="15">
        <v>3720</v>
      </c>
      <c r="O17" s="15">
        <v>0</v>
      </c>
      <c r="P17" s="15">
        <v>1110</v>
      </c>
      <c r="Q17" s="15">
        <v>0</v>
      </c>
      <c r="R17" s="15">
        <v>0</v>
      </c>
    </row>
    <row r="18" spans="2:18" s="17" customFormat="1" ht="122.25" customHeight="1" x14ac:dyDescent="0.35">
      <c r="B18" s="3">
        <v>8</v>
      </c>
      <c r="C18" s="16">
        <v>240622</v>
      </c>
      <c r="D18" s="12" t="s">
        <v>13</v>
      </c>
      <c r="E18" s="13" t="s">
        <v>38</v>
      </c>
      <c r="F18" s="13" t="s">
        <v>39</v>
      </c>
      <c r="G18" s="14" t="s">
        <v>28</v>
      </c>
      <c r="H18" s="4">
        <v>52.74</v>
      </c>
      <c r="I18" s="5">
        <v>49.04</v>
      </c>
      <c r="J18" s="6">
        <v>47.46</v>
      </c>
      <c r="K18" s="5">
        <f t="shared" si="0"/>
        <v>129465.59999999999</v>
      </c>
      <c r="L18" s="5">
        <f t="shared" si="1"/>
        <v>125294.40000000001</v>
      </c>
      <c r="M18" s="7">
        <f t="shared" si="2"/>
        <v>2640</v>
      </c>
      <c r="N18" s="15">
        <v>2030</v>
      </c>
      <c r="O18" s="15">
        <v>320</v>
      </c>
      <c r="P18" s="15">
        <v>120</v>
      </c>
      <c r="Q18" s="15">
        <v>120</v>
      </c>
      <c r="R18" s="15">
        <v>50</v>
      </c>
    </row>
    <row r="19" spans="2:18" s="17" customFormat="1" ht="122.25" customHeight="1" x14ac:dyDescent="0.35">
      <c r="B19" s="3">
        <v>9</v>
      </c>
      <c r="C19" s="16">
        <v>240829</v>
      </c>
      <c r="D19" s="12" t="s">
        <v>20</v>
      </c>
      <c r="E19" s="13" t="s">
        <v>40</v>
      </c>
      <c r="F19" s="13" t="s">
        <v>41</v>
      </c>
      <c r="G19" s="14" t="s">
        <v>28</v>
      </c>
      <c r="H19" s="4">
        <v>13.73</v>
      </c>
      <c r="I19" s="5">
        <v>12.76</v>
      </c>
      <c r="J19" s="6">
        <v>12.35</v>
      </c>
      <c r="K19" s="5">
        <f t="shared" si="0"/>
        <v>6048240</v>
      </c>
      <c r="L19" s="5">
        <f t="shared" si="1"/>
        <v>5853900</v>
      </c>
      <c r="M19" s="7">
        <f t="shared" si="2"/>
        <v>474000</v>
      </c>
      <c r="N19" s="15">
        <v>195000</v>
      </c>
      <c r="O19" s="15">
        <v>110000</v>
      </c>
      <c r="P19" s="15">
        <v>110000</v>
      </c>
      <c r="Q19" s="15">
        <v>42000</v>
      </c>
      <c r="R19" s="15">
        <v>17000</v>
      </c>
    </row>
    <row r="20" spans="2:18" s="17" customFormat="1" ht="122.25" customHeight="1" x14ac:dyDescent="0.35">
      <c r="B20" s="3">
        <v>10</v>
      </c>
      <c r="C20" s="16">
        <v>241088</v>
      </c>
      <c r="D20" s="12" t="s">
        <v>13</v>
      </c>
      <c r="E20" s="13" t="s">
        <v>42</v>
      </c>
      <c r="F20" s="13" t="s">
        <v>43</v>
      </c>
      <c r="G20" s="14" t="s">
        <v>26</v>
      </c>
      <c r="H20" s="4">
        <v>5733.56</v>
      </c>
      <c r="I20" s="5">
        <v>5332.21</v>
      </c>
      <c r="J20" s="6">
        <v>5160.2</v>
      </c>
      <c r="K20" s="5">
        <f t="shared" si="0"/>
        <v>27983438.080000002</v>
      </c>
      <c r="L20" s="5">
        <f t="shared" si="1"/>
        <v>27080729.599999998</v>
      </c>
      <c r="M20" s="7">
        <f t="shared" si="2"/>
        <v>5248</v>
      </c>
      <c r="N20" s="15">
        <v>3035</v>
      </c>
      <c r="O20" s="15">
        <v>658</v>
      </c>
      <c r="P20" s="15">
        <v>735</v>
      </c>
      <c r="Q20" s="15">
        <v>360</v>
      </c>
      <c r="R20" s="15">
        <v>460</v>
      </c>
    </row>
    <row r="21" spans="2:18" s="17" customFormat="1" ht="122.25" customHeight="1" x14ac:dyDescent="0.35">
      <c r="B21" s="3">
        <v>11</v>
      </c>
      <c r="C21" s="16">
        <v>241141</v>
      </c>
      <c r="D21" s="12" t="s">
        <v>20</v>
      </c>
      <c r="E21" s="13" t="s">
        <v>44</v>
      </c>
      <c r="F21" s="13" t="s">
        <v>45</v>
      </c>
      <c r="G21" s="14" t="s">
        <v>14</v>
      </c>
      <c r="H21" s="4">
        <v>69.709999999999994</v>
      </c>
      <c r="I21" s="5">
        <v>64.83</v>
      </c>
      <c r="J21" s="6">
        <v>62.73</v>
      </c>
      <c r="K21" s="5">
        <f t="shared" si="0"/>
        <v>542886.42000000004</v>
      </c>
      <c r="L21" s="5">
        <f t="shared" si="1"/>
        <v>525301.02</v>
      </c>
      <c r="M21" s="7">
        <f t="shared" si="2"/>
        <v>8374</v>
      </c>
      <c r="N21" s="15">
        <v>5141</v>
      </c>
      <c r="O21" s="15">
        <v>650</v>
      </c>
      <c r="P21" s="15">
        <v>1420</v>
      </c>
      <c r="Q21" s="15">
        <v>963</v>
      </c>
      <c r="R21" s="15">
        <v>200</v>
      </c>
    </row>
    <row r="22" spans="2:18" s="17" customFormat="1" ht="122.25" customHeight="1" x14ac:dyDescent="0.35">
      <c r="B22" s="3">
        <v>12</v>
      </c>
      <c r="C22" s="16">
        <v>241142</v>
      </c>
      <c r="D22" s="12" t="s">
        <v>20</v>
      </c>
      <c r="E22" s="13" t="s">
        <v>44</v>
      </c>
      <c r="F22" s="13" t="s">
        <v>46</v>
      </c>
      <c r="G22" s="14" t="s">
        <v>28</v>
      </c>
      <c r="H22" s="4">
        <v>2.87</v>
      </c>
      <c r="I22" s="5">
        <v>2.66</v>
      </c>
      <c r="J22" s="6">
        <v>2.58</v>
      </c>
      <c r="K22" s="5">
        <f t="shared" si="0"/>
        <v>4371683.4000000004</v>
      </c>
      <c r="L22" s="5">
        <f t="shared" si="1"/>
        <v>4240204.2</v>
      </c>
      <c r="M22" s="7">
        <f t="shared" si="2"/>
        <v>1643490</v>
      </c>
      <c r="N22" s="15">
        <v>834140</v>
      </c>
      <c r="O22" s="15">
        <v>294000</v>
      </c>
      <c r="P22" s="15">
        <v>308895</v>
      </c>
      <c r="Q22" s="15">
        <v>109745</v>
      </c>
      <c r="R22" s="15">
        <v>96710</v>
      </c>
    </row>
    <row r="23" spans="2:18" s="17" customFormat="1" ht="122.25" customHeight="1" x14ac:dyDescent="0.35">
      <c r="B23" s="3">
        <v>13</v>
      </c>
      <c r="C23" s="16">
        <v>241346</v>
      </c>
      <c r="D23" s="12" t="s">
        <v>20</v>
      </c>
      <c r="E23" s="13" t="s">
        <v>47</v>
      </c>
      <c r="F23" s="13" t="s">
        <v>30</v>
      </c>
      <c r="G23" s="14" t="s">
        <v>26</v>
      </c>
      <c r="H23" s="4">
        <v>259.14999999999998</v>
      </c>
      <c r="I23" s="5">
        <v>241</v>
      </c>
      <c r="J23" s="6">
        <v>233.23</v>
      </c>
      <c r="K23" s="5">
        <f t="shared" si="0"/>
        <v>4146887</v>
      </c>
      <c r="L23" s="5">
        <f t="shared" si="1"/>
        <v>4013188.61</v>
      </c>
      <c r="M23" s="7">
        <f t="shared" si="2"/>
        <v>17207</v>
      </c>
      <c r="N23" s="15">
        <v>8847</v>
      </c>
      <c r="O23" s="15">
        <v>3800</v>
      </c>
      <c r="P23" s="15">
        <v>2530</v>
      </c>
      <c r="Q23" s="15">
        <v>800</v>
      </c>
      <c r="R23" s="15">
        <v>1230</v>
      </c>
    </row>
    <row r="24" spans="2:18" s="17" customFormat="1" ht="122.25" customHeight="1" x14ac:dyDescent="0.35">
      <c r="B24" s="3">
        <v>14</v>
      </c>
      <c r="C24" s="16">
        <v>241478</v>
      </c>
      <c r="D24" s="12" t="s">
        <v>13</v>
      </c>
      <c r="E24" s="13" t="s">
        <v>48</v>
      </c>
      <c r="F24" s="13" t="s">
        <v>41</v>
      </c>
      <c r="G24" s="14" t="s">
        <v>28</v>
      </c>
      <c r="H24" s="4">
        <v>84.34</v>
      </c>
      <c r="I24" s="5">
        <v>78.430000000000007</v>
      </c>
      <c r="J24" s="6">
        <v>75.900000000000006</v>
      </c>
      <c r="K24" s="5">
        <f t="shared" si="0"/>
        <v>1529385.0000000002</v>
      </c>
      <c r="L24" s="5">
        <f t="shared" si="1"/>
        <v>1480050</v>
      </c>
      <c r="M24" s="7">
        <f t="shared" si="2"/>
        <v>19500</v>
      </c>
      <c r="N24" s="15">
        <v>9180</v>
      </c>
      <c r="O24" s="15">
        <v>2256</v>
      </c>
      <c r="P24" s="15">
        <v>4468</v>
      </c>
      <c r="Q24" s="15">
        <v>2896</v>
      </c>
      <c r="R24" s="15">
        <v>700</v>
      </c>
    </row>
    <row r="25" spans="2:18" s="17" customFormat="1" ht="122.25" customHeight="1" x14ac:dyDescent="0.35">
      <c r="B25" s="3">
        <v>15</v>
      </c>
      <c r="C25" s="16">
        <v>241479</v>
      </c>
      <c r="D25" s="12" t="s">
        <v>13</v>
      </c>
      <c r="E25" s="13" t="s">
        <v>48</v>
      </c>
      <c r="F25" s="13" t="s">
        <v>49</v>
      </c>
      <c r="G25" s="14" t="s">
        <v>26</v>
      </c>
      <c r="H25" s="4">
        <v>1150.82</v>
      </c>
      <c r="I25" s="5">
        <v>1070.26</v>
      </c>
      <c r="J25" s="6">
        <v>1035.73</v>
      </c>
      <c r="K25" s="5">
        <f t="shared" si="0"/>
        <v>1031730.64</v>
      </c>
      <c r="L25" s="5">
        <f t="shared" si="1"/>
        <v>998443.72</v>
      </c>
      <c r="M25" s="7">
        <f t="shared" si="2"/>
        <v>964</v>
      </c>
      <c r="N25" s="15">
        <v>432</v>
      </c>
      <c r="O25" s="15">
        <v>220</v>
      </c>
      <c r="P25" s="15">
        <v>5</v>
      </c>
      <c r="Q25" s="15">
        <v>302</v>
      </c>
      <c r="R25" s="15">
        <v>5</v>
      </c>
    </row>
    <row r="26" spans="2:18" s="17" customFormat="1" ht="122.25" customHeight="1" x14ac:dyDescent="0.35">
      <c r="B26" s="3">
        <v>16</v>
      </c>
      <c r="C26" s="16">
        <v>241712</v>
      </c>
      <c r="D26" s="12" t="s">
        <v>13</v>
      </c>
      <c r="E26" s="13" t="s">
        <v>50</v>
      </c>
      <c r="F26" s="13" t="s">
        <v>51</v>
      </c>
      <c r="G26" s="14" t="s">
        <v>26</v>
      </c>
      <c r="H26" s="4">
        <v>764.24</v>
      </c>
      <c r="I26" s="5">
        <v>710.74</v>
      </c>
      <c r="J26" s="6">
        <v>687.81</v>
      </c>
      <c r="K26" s="5">
        <f t="shared" si="0"/>
        <v>248567810.94</v>
      </c>
      <c r="L26" s="5">
        <f t="shared" si="1"/>
        <v>240548479.10999998</v>
      </c>
      <c r="M26" s="7">
        <f t="shared" si="2"/>
        <v>349731</v>
      </c>
      <c r="N26" s="15">
        <v>125498</v>
      </c>
      <c r="O26" s="15">
        <v>59877</v>
      </c>
      <c r="P26" s="15">
        <v>66522</v>
      </c>
      <c r="Q26" s="15">
        <v>56782</v>
      </c>
      <c r="R26" s="15">
        <v>41052</v>
      </c>
    </row>
    <row r="27" spans="2:18" s="17" customFormat="1" ht="122.25" customHeight="1" x14ac:dyDescent="0.35">
      <c r="B27" s="3">
        <v>17</v>
      </c>
      <c r="C27" s="11">
        <v>240465</v>
      </c>
      <c r="D27" s="12" t="s">
        <v>20</v>
      </c>
      <c r="E27" s="13" t="s">
        <v>52</v>
      </c>
      <c r="F27" s="13" t="s">
        <v>53</v>
      </c>
      <c r="G27" s="14" t="s">
        <v>54</v>
      </c>
      <c r="H27" s="4">
        <v>1070.5899999999999</v>
      </c>
      <c r="I27" s="5">
        <v>995.64</v>
      </c>
      <c r="J27" s="6">
        <v>963.53</v>
      </c>
      <c r="K27" s="5">
        <f t="shared" si="0"/>
        <v>3218904.12</v>
      </c>
      <c r="L27" s="5">
        <f t="shared" si="1"/>
        <v>3115092.4899999998</v>
      </c>
      <c r="M27" s="7">
        <f t="shared" si="2"/>
        <v>3233</v>
      </c>
      <c r="N27" s="15">
        <v>2060</v>
      </c>
      <c r="O27" s="15">
        <v>292</v>
      </c>
      <c r="P27" s="15">
        <v>711</v>
      </c>
      <c r="Q27" s="15">
        <v>160</v>
      </c>
      <c r="R27" s="15">
        <v>10</v>
      </c>
    </row>
    <row r="28" spans="2:18" s="17" customFormat="1" ht="122.25" customHeight="1" x14ac:dyDescent="0.35">
      <c r="B28" s="3">
        <v>18</v>
      </c>
      <c r="C28" s="11">
        <v>240523</v>
      </c>
      <c r="D28" s="12" t="s">
        <v>20</v>
      </c>
      <c r="E28" s="13" t="s">
        <v>55</v>
      </c>
      <c r="F28" s="13" t="s">
        <v>56</v>
      </c>
      <c r="G28" s="14" t="s">
        <v>26</v>
      </c>
      <c r="H28" s="4">
        <v>1234.07</v>
      </c>
      <c r="I28" s="5">
        <v>1147.68</v>
      </c>
      <c r="J28" s="6">
        <v>1110.6600000000001</v>
      </c>
      <c r="K28" s="5">
        <f t="shared" si="0"/>
        <v>7797337.9200000009</v>
      </c>
      <c r="L28" s="5">
        <f t="shared" si="1"/>
        <v>7545824.040000001</v>
      </c>
      <c r="M28" s="7">
        <f t="shared" si="2"/>
        <v>6794</v>
      </c>
      <c r="N28" s="15">
        <v>3490</v>
      </c>
      <c r="O28" s="15">
        <v>665</v>
      </c>
      <c r="P28" s="15">
        <v>997</v>
      </c>
      <c r="Q28" s="15">
        <v>1106</v>
      </c>
      <c r="R28" s="15">
        <v>536</v>
      </c>
    </row>
    <row r="29" spans="2:18" s="17" customFormat="1" ht="122.25" customHeight="1" x14ac:dyDescent="0.35">
      <c r="B29" s="3">
        <v>19</v>
      </c>
      <c r="C29" s="11">
        <v>241231</v>
      </c>
      <c r="D29" s="12" t="s">
        <v>20</v>
      </c>
      <c r="E29" s="13" t="s">
        <v>57</v>
      </c>
      <c r="F29" s="13" t="s">
        <v>27</v>
      </c>
      <c r="G29" s="14" t="s">
        <v>28</v>
      </c>
      <c r="H29" s="4">
        <v>1.32</v>
      </c>
      <c r="I29" s="5">
        <v>1.22</v>
      </c>
      <c r="J29" s="6">
        <v>1.18</v>
      </c>
      <c r="K29" s="5">
        <f t="shared" si="0"/>
        <v>162350.28</v>
      </c>
      <c r="L29" s="5">
        <f t="shared" si="1"/>
        <v>157027.31999999998</v>
      </c>
      <c r="M29" s="7">
        <f t="shared" si="2"/>
        <v>133074</v>
      </c>
      <c r="N29" s="15">
        <v>58904</v>
      </c>
      <c r="O29" s="15">
        <v>19180</v>
      </c>
      <c r="P29" s="15">
        <v>25690</v>
      </c>
      <c r="Q29" s="15">
        <v>17850</v>
      </c>
      <c r="R29" s="15">
        <v>11450</v>
      </c>
    </row>
    <row r="30" spans="2:18" s="17" customFormat="1" ht="122.25" customHeight="1" x14ac:dyDescent="0.35">
      <c r="B30" s="3">
        <v>20</v>
      </c>
      <c r="C30" s="11">
        <v>241473</v>
      </c>
      <c r="D30" s="12" t="s">
        <v>20</v>
      </c>
      <c r="E30" s="13" t="s">
        <v>58</v>
      </c>
      <c r="F30" s="13" t="s">
        <v>59</v>
      </c>
      <c r="G30" s="14" t="s">
        <v>28</v>
      </c>
      <c r="H30" s="4">
        <v>3.87</v>
      </c>
      <c r="I30" s="5">
        <v>3.59</v>
      </c>
      <c r="J30" s="6">
        <v>3.48</v>
      </c>
      <c r="K30" s="5">
        <f t="shared" si="0"/>
        <v>2062060.0999999999</v>
      </c>
      <c r="L30" s="5">
        <f t="shared" si="1"/>
        <v>1998877.2</v>
      </c>
      <c r="M30" s="7">
        <f t="shared" si="2"/>
        <v>574390</v>
      </c>
      <c r="N30" s="15">
        <v>228794</v>
      </c>
      <c r="O30" s="15">
        <v>109900</v>
      </c>
      <c r="P30" s="15">
        <v>92338</v>
      </c>
      <c r="Q30" s="15">
        <v>92258</v>
      </c>
      <c r="R30" s="15">
        <v>51100</v>
      </c>
    </row>
    <row r="31" spans="2:18" s="17" customFormat="1" ht="122.25" customHeight="1" x14ac:dyDescent="0.35">
      <c r="B31" s="3">
        <v>21</v>
      </c>
      <c r="C31" s="11">
        <v>241713</v>
      </c>
      <c r="D31" s="12" t="s">
        <v>20</v>
      </c>
      <c r="E31" s="13" t="s">
        <v>60</v>
      </c>
      <c r="F31" s="13" t="s">
        <v>61</v>
      </c>
      <c r="G31" s="14" t="s">
        <v>26</v>
      </c>
      <c r="H31" s="4">
        <v>40.799999999999997</v>
      </c>
      <c r="I31" s="5">
        <v>37.94</v>
      </c>
      <c r="J31" s="6">
        <v>36.72</v>
      </c>
      <c r="K31" s="5">
        <f t="shared" si="0"/>
        <v>67149626.599999994</v>
      </c>
      <c r="L31" s="5">
        <f t="shared" si="1"/>
        <v>64990360.799999997</v>
      </c>
      <c r="M31" s="7">
        <f t="shared" si="2"/>
        <v>1769890</v>
      </c>
      <c r="N31" s="15">
        <v>619060</v>
      </c>
      <c r="O31" s="15">
        <v>306540</v>
      </c>
      <c r="P31" s="15">
        <v>316500</v>
      </c>
      <c r="Q31" s="15">
        <v>297660</v>
      </c>
      <c r="R31" s="15">
        <v>230130</v>
      </c>
    </row>
  </sheetData>
  <autoFilter ref="A10:R10"/>
  <mergeCells count="15">
    <mergeCell ref="P2:R7"/>
    <mergeCell ref="J9:J10"/>
    <mergeCell ref="I9:I10"/>
    <mergeCell ref="N9:R9"/>
    <mergeCell ref="B9:B10"/>
    <mergeCell ref="K9:K10"/>
    <mergeCell ref="G9:G10"/>
    <mergeCell ref="C9:C10"/>
    <mergeCell ref="D9:D10"/>
    <mergeCell ref="E9:E10"/>
    <mergeCell ref="F9:F10"/>
    <mergeCell ref="L9:L10"/>
    <mergeCell ref="H9:H10"/>
    <mergeCell ref="M9:M10"/>
    <mergeCell ref="B2:E7"/>
  </mergeCells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2024-01-29T11:09:33Z</dcterms:modified>
</cp:coreProperties>
</file>